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краевые инвалиды и опека" sheetId="1" r:id="rId1"/>
    <sheet name="краевые воспит" sheetId="2" r:id="rId2"/>
    <sheet name="краевые АУП" sheetId="3" r:id="rId3"/>
    <sheet name="местный бюджет" sheetId="4" r:id="rId4"/>
  </sheets>
  <calcPr calcId="125725"/>
</workbook>
</file>

<file path=xl/calcChain.xml><?xml version="1.0" encoding="utf-8"?>
<calcChain xmlns="http://schemas.openxmlformats.org/spreadsheetml/2006/main">
  <c r="C42" i="4"/>
  <c r="C31" l="1"/>
  <c r="C20" l="1"/>
  <c r="C10"/>
  <c r="B20"/>
  <c r="D10"/>
  <c r="E10"/>
  <c r="F10"/>
  <c r="G10"/>
  <c r="H10"/>
  <c r="I10"/>
  <c r="J10"/>
  <c r="K10"/>
  <c r="L10"/>
  <c r="M10"/>
  <c r="N10"/>
  <c r="D31"/>
  <c r="E31"/>
  <c r="F31"/>
  <c r="G31"/>
  <c r="H31"/>
  <c r="I31"/>
  <c r="J31"/>
  <c r="K31"/>
  <c r="L31"/>
  <c r="M31"/>
  <c r="N31"/>
  <c r="C5"/>
  <c r="D5"/>
  <c r="E5"/>
  <c r="F5"/>
  <c r="G5"/>
  <c r="H5"/>
  <c r="I5"/>
  <c r="J5"/>
  <c r="K5"/>
  <c r="L5"/>
  <c r="M5"/>
  <c r="N5"/>
  <c r="B5"/>
  <c r="B10"/>
  <c r="D20"/>
  <c r="E20"/>
  <c r="F20"/>
  <c r="G20"/>
  <c r="H20"/>
  <c r="I20"/>
  <c r="J20"/>
  <c r="K20"/>
  <c r="L20"/>
  <c r="M20"/>
  <c r="N20"/>
  <c r="C17" i="2"/>
  <c r="D17"/>
  <c r="E17"/>
  <c r="F17"/>
  <c r="G17"/>
  <c r="H17"/>
  <c r="I17"/>
  <c r="J17"/>
  <c r="K17"/>
  <c r="L17"/>
  <c r="M17"/>
  <c r="N17"/>
  <c r="B17"/>
  <c r="B31" i="4"/>
  <c r="N42" l="1"/>
  <c r="J42"/>
  <c r="F42"/>
  <c r="K42"/>
  <c r="G42"/>
  <c r="L42"/>
  <c r="H42"/>
  <c r="D42"/>
  <c r="B42"/>
  <c r="M42"/>
  <c r="I42"/>
  <c r="E42"/>
</calcChain>
</file>

<file path=xl/sharedStrings.xml><?xml version="1.0" encoding="utf-8"?>
<sst xmlns="http://schemas.openxmlformats.org/spreadsheetml/2006/main" count="217" uniqueCount="80">
  <si>
    <t>МБДОУ "Александровский детский сад "Светлячок""</t>
  </si>
  <si>
    <t xml:space="preserve">Смета </t>
  </si>
  <si>
    <t>расходов на 2021 год (краевой бюджет для АУП)</t>
  </si>
  <si>
    <t>Статья/наименование расходов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</si>
  <si>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</si>
  <si>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</si>
  <si>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</si>
  <si>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</si>
  <si>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</si>
  <si>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</si>
  <si>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</si>
  <si>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</si>
  <si>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</si>
  <si>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</si>
  <si>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</si>
  <si>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</si>
  <si>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</si>
  <si>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ст.212 (суточные)</t>
  </si>
  <si>
    <t>ст.221 (связь, интернет)</t>
  </si>
  <si>
    <t>ст.222 (трансп.расходы)</t>
  </si>
  <si>
    <t>ст.225 (всего)</t>
  </si>
  <si>
    <t>ремонт орг.техники</t>
  </si>
  <si>
    <t>заправка картриджей</t>
  </si>
  <si>
    <t>ст. 226 (всего)</t>
  </si>
  <si>
    <t>в т.ч.</t>
  </si>
  <si>
    <t>мед осмотр</t>
  </si>
  <si>
    <t xml:space="preserve"> </t>
  </si>
  <si>
    <t>подписка</t>
  </si>
  <si>
    <t>проживание в командировках</t>
  </si>
  <si>
    <t>обучение</t>
  </si>
  <si>
    <t>ст.310 (всего)</t>
  </si>
  <si>
    <t>спорт.инвентарь</t>
  </si>
  <si>
    <t>дет.худ.литература</t>
  </si>
  <si>
    <t>мебель</t>
  </si>
  <si>
    <t>орг.техника</t>
  </si>
  <si>
    <t>ст.342 (всего)</t>
  </si>
  <si>
    <t>метод.пособия</t>
  </si>
  <si>
    <t>игрушки</t>
  </si>
  <si>
    <t>продукты питания</t>
  </si>
  <si>
    <t>ВСЕГО</t>
  </si>
  <si>
    <t>расходов на 2021 год (краевой бюджет дляинвалидов и опекаемых)</t>
  </si>
  <si>
    <t>МБДОУ "Александровский детский сад "Светлячок"</t>
  </si>
  <si>
    <t>проектор</t>
  </si>
  <si>
    <t>экран для проектора</t>
  </si>
  <si>
    <t>ст.340 (всего)</t>
  </si>
  <si>
    <t>канцелярские принадлежности</t>
  </si>
  <si>
    <t>канц.товары</t>
  </si>
  <si>
    <t>картриджи</t>
  </si>
  <si>
    <t>расходов на 2021 год (краевой бюджет)</t>
  </si>
  <si>
    <t>материалы для ремонта</t>
  </si>
  <si>
    <t>МБДОУ ""Александровский детский сад "Светлячок"</t>
  </si>
  <si>
    <t>дератизация</t>
  </si>
  <si>
    <t>услуги по стирке белья</t>
  </si>
  <si>
    <t>замеры сопротивления</t>
  </si>
  <si>
    <t>тех обслуж пожар сигнал</t>
  </si>
  <si>
    <t>перезарядка огнетушит</t>
  </si>
  <si>
    <t>обслуживание радиосист изв</t>
  </si>
  <si>
    <t>повышение квалиф, обучение</t>
  </si>
  <si>
    <t>ст.290 (всего)</t>
  </si>
  <si>
    <t>гос.пошлина</t>
  </si>
  <si>
    <t>штрафы</t>
  </si>
  <si>
    <t>ст. 343 уголь</t>
  </si>
  <si>
    <t>ст. 344 стройматериалы</t>
  </si>
  <si>
    <t>ст. 345 мяг инвентарь</t>
  </si>
  <si>
    <t>ст. 346 моющие</t>
  </si>
  <si>
    <t>ст. 346 канц тов</t>
  </si>
  <si>
    <t>ст. 346 игрушки</t>
  </si>
  <si>
    <t>ст. 346 хоз тов</t>
  </si>
  <si>
    <t>демеркуризация</t>
  </si>
  <si>
    <t>лабораторные исследования</t>
  </si>
  <si>
    <t>гигиеническое обучение</t>
  </si>
  <si>
    <t>др. услуги</t>
  </si>
  <si>
    <t>ТКО</t>
  </si>
  <si>
    <t>ст.223 (всего)</t>
  </si>
  <si>
    <t>ЖБО</t>
  </si>
  <si>
    <t>Электроэнергия</t>
  </si>
  <si>
    <t xml:space="preserve">Водоснабжение </t>
  </si>
  <si>
    <t>ст. 342 продукты питания</t>
  </si>
  <si>
    <t>Смета расходов на 2021 год</t>
  </si>
  <si>
    <t>Заведующий ____________________________ Л.И. Филон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</si>
</sst>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0" borderId="1" xfId="1" applyFont="1" applyFill="1" applyBorder="1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3" borderId="1" xfId="1" applyFont="1" applyFill="1" applyBorder="1"/>
    <xf numFmtId="0" fontId="2" fillId="0" borderId="1" xfId="1" applyFont="1" applyFill="1" applyBorder="1"/>
    <xf numFmtId="0" fontId="1" fillId="3" borderId="1" xfId="1" applyFont="1" applyFill="1" applyBorder="1"/>
    <xf numFmtId="0" fontId="3" fillId="0" borderId="0" xfId="1"/>
    <xf numFmtId="0" fontId="3" fillId="0" borderId="1" xfId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0" xfId="1" applyFont="1"/>
    <xf numFmtId="0" fontId="2" fillId="2" borderId="1" xfId="1" applyFont="1" applyFill="1" applyBorder="1"/>
    <xf numFmtId="0" fontId="2" fillId="0" borderId="2" xfId="1" applyFont="1" applyBorder="1" applyAlignment="1"/>
    <xf numFmtId="0" fontId="2" fillId="0" borderId="1" xfId="1" applyFont="1" applyFill="1" applyBorder="1"/>
    <xf numFmtId="0" fontId="4" fillId="0" borderId="1" xfId="1" applyFont="1" applyBorder="1" applyAlignment="1">
      <alignment horizontal="center"/>
    </xf>
    <xf numFmtId="0" fontId="2" fillId="2" borderId="1" xfId="1" applyFont="1" applyFill="1" applyBorder="1"/>
    <xf numFmtId="0" fontId="4" fillId="0" borderId="1" xfId="1" applyNumberFormat="1" applyFont="1" applyBorder="1" applyAlignment="1">
      <alignment horizontal="center" shrinkToFit="1"/>
    </xf>
    <xf numFmtId="0" fontId="0" fillId="0" borderId="0" xfId="0" applyFill="1"/>
    <xf numFmtId="165" fontId="0" fillId="0" borderId="0" xfId="0" applyNumberFormat="1" applyFill="1"/>
    <xf numFmtId="165" fontId="2" fillId="0" borderId="5" xfId="1" applyNumberFormat="1" applyFont="1" applyFill="1" applyBorder="1"/>
    <xf numFmtId="0" fontId="4" fillId="0" borderId="1" xfId="1" applyFont="1" applyBorder="1" applyAlignment="1">
      <alignment wrapText="1"/>
    </xf>
    <xf numFmtId="0" fontId="6" fillId="2" borderId="1" xfId="1" applyFont="1" applyFill="1" applyBorder="1"/>
    <xf numFmtId="165" fontId="6" fillId="2" borderId="1" xfId="1" applyNumberFormat="1" applyFont="1" applyFill="1" applyBorder="1"/>
    <xf numFmtId="0" fontId="7" fillId="0" borderId="1" xfId="1" applyFont="1" applyBorder="1"/>
    <xf numFmtId="164" fontId="8" fillId="0" borderId="7" xfId="0" applyNumberFormat="1" applyFont="1" applyBorder="1"/>
    <xf numFmtId="0" fontId="7" fillId="0" borderId="6" xfId="0" applyFont="1" applyBorder="1" applyAlignment="1">
      <alignment vertical="top" wrapText="1"/>
    </xf>
    <xf numFmtId="164" fontId="8" fillId="0" borderId="1" xfId="0" applyNumberFormat="1" applyFont="1" applyBorder="1"/>
    <xf numFmtId="165" fontId="7" fillId="0" borderId="1" xfId="1" applyNumberFormat="1" applyFont="1" applyBorder="1"/>
    <xf numFmtId="164" fontId="8" fillId="0" borderId="0" xfId="0" applyNumberFormat="1" applyFont="1"/>
    <xf numFmtId="0" fontId="8" fillId="0" borderId="1" xfId="1" applyFont="1" applyBorder="1"/>
    <xf numFmtId="0" fontId="8" fillId="4" borderId="1" xfId="1" applyFont="1" applyFill="1" applyBorder="1"/>
    <xf numFmtId="165" fontId="7" fillId="4" borderId="1" xfId="1" applyNumberFormat="1" applyFont="1" applyFill="1" applyBorder="1"/>
    <xf numFmtId="0" fontId="8" fillId="0" borderId="1" xfId="1" applyFont="1" applyFill="1" applyBorder="1"/>
    <xf numFmtId="0" fontId="7" fillId="4" borderId="1" xfId="1" applyFont="1" applyFill="1" applyBorder="1"/>
    <xf numFmtId="165" fontId="4" fillId="0" borderId="1" xfId="1" applyNumberFormat="1" applyFont="1" applyBorder="1"/>
    <xf numFmtId="0" fontId="4" fillId="2" borderId="1" xfId="1" applyFont="1" applyFill="1" applyBorder="1"/>
    <xf numFmtId="0" fontId="4" fillId="0" borderId="1" xfId="1" applyFont="1" applyBorder="1"/>
    <xf numFmtId="0" fontId="7" fillId="0" borderId="1" xfId="1" applyFont="1" applyFill="1" applyBorder="1"/>
    <xf numFmtId="0" fontId="4" fillId="0" borderId="1" xfId="1" applyFont="1" applyFill="1" applyBorder="1"/>
    <xf numFmtId="0" fontId="4" fillId="4" borderId="1" xfId="1" applyFont="1" applyFill="1" applyBorder="1"/>
    <xf numFmtId="0" fontId="7" fillId="0" borderId="0" xfId="1" applyFont="1"/>
    <xf numFmtId="0" fontId="7" fillId="0" borderId="4" xfId="1" applyFont="1" applyBorder="1"/>
    <xf numFmtId="165" fontId="4" fillId="2" borderId="1" xfId="1" applyNumberFormat="1" applyFont="1" applyFill="1" applyBorder="1"/>
    <xf numFmtId="0" fontId="9" fillId="0" borderId="0" xfId="1" applyFont="1"/>
    <xf numFmtId="0" fontId="4" fillId="0" borderId="5" xfId="1" applyFont="1" applyFill="1" applyBorder="1"/>
    <xf numFmtId="0" fontId="7" fillId="0" borderId="8" xfId="1" applyFont="1" applyBorder="1"/>
    <xf numFmtId="164" fontId="8" fillId="0" borderId="1" xfId="0" applyNumberFormat="1" applyFont="1" applyFill="1" applyBorder="1"/>
    <xf numFmtId="164" fontId="8" fillId="0" borderId="9" xfId="0" applyNumberFormat="1" applyFont="1" applyBorder="1"/>
    <xf numFmtId="164" fontId="8" fillId="0" borderId="8" xfId="0" applyNumberFormat="1" applyFont="1" applyBorder="1"/>
    <xf numFmtId="164" fontId="0" fillId="0" borderId="0" xfId="0" applyNumberFormat="1"/>
    <xf numFmtId="164" fontId="10" fillId="0" borderId="0" xfId="0" applyNumberFormat="1" applyFont="1"/>
    <xf numFmtId="165" fontId="0" fillId="0" borderId="0" xfId="0" applyNumberFormat="1"/>
    <xf numFmtId="0" fontId="4" fillId="2" borderId="3" xfId="1" applyFont="1" applyFill="1" applyBorder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5" sqref="G15"/>
    </sheetView>
  </sheetViews>
  <sheetFormatPr defaultRowHeight="15"/>
  <cols>
    <col min="1" max="1" width="11.7109375" customWidth="1"/>
  </cols>
  <sheetData>
    <row r="1" spans="1:14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74"/>
      <c r="B3" s="74"/>
      <c r="C3" s="8"/>
      <c r="D3" s="8"/>
      <c r="E3" s="8" t="s">
        <v>40</v>
      </c>
      <c r="F3" s="8"/>
      <c r="G3" s="8"/>
      <c r="H3" s="8"/>
      <c r="I3" s="8"/>
      <c r="J3" s="8"/>
      <c r="K3" s="8"/>
      <c r="L3" s="8"/>
      <c r="M3" s="8"/>
      <c r="N3" s="8"/>
    </row>
    <row r="4" spans="1:14" ht="45">
      <c r="A4" s="3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>
      <c r="A5" s="7" t="s">
        <v>35</v>
      </c>
      <c r="B5" s="7">
        <v>65870.399999999994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</row>
    <row r="6" spans="1:14">
      <c r="A6" s="2" t="s">
        <v>38</v>
      </c>
      <c r="B6" s="2">
        <v>65870.399999999994</v>
      </c>
      <c r="C6" s="33">
        <v>5500</v>
      </c>
      <c r="D6" s="33">
        <v>5500</v>
      </c>
      <c r="E6" s="33">
        <v>5500</v>
      </c>
      <c r="F6" s="33">
        <v>5500</v>
      </c>
      <c r="G6" s="33">
        <v>5500</v>
      </c>
      <c r="H6" s="33">
        <v>5500</v>
      </c>
      <c r="I6" s="33">
        <v>5370.4</v>
      </c>
      <c r="J6" s="33">
        <v>5500</v>
      </c>
      <c r="K6" s="33">
        <v>5500</v>
      </c>
      <c r="L6" s="33">
        <v>5500</v>
      </c>
      <c r="M6" s="33">
        <v>5500</v>
      </c>
      <c r="N6" s="33">
        <v>5500.4</v>
      </c>
    </row>
    <row r="7" spans="1:14">
      <c r="A7" s="9" t="s">
        <v>39</v>
      </c>
      <c r="B7" s="9">
        <v>65870.399999999994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3" t="s">
        <v>26</v>
      </c>
    </row>
    <row r="9" spans="1:14">
      <c r="F9" s="75" t="s">
        <v>79</v>
      </c>
      <c r="G9" s="75"/>
      <c r="H9" s="75"/>
      <c r="I9" s="75"/>
      <c r="J9" s="75"/>
      <c r="K9" s="75"/>
    </row>
  </sheetData>
  <mergeCells count="3">
    <mergeCell ref="A2:N2"/>
    <mergeCell ref="A3:B3"/>
    <mergeCell ref="F9:K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opLeftCell="A10" workbookViewId="0">
      <selection activeCell="D35" sqref="D35"/>
    </sheetView>
  </sheetViews>
  <sheetFormatPr defaultRowHeight="15"/>
  <cols>
    <col min="1" max="1" width="23.140625" customWidth="1"/>
  </cols>
  <sheetData>
    <row r="1" spans="1:14">
      <c r="A1" s="17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74"/>
      <c r="B3" s="74"/>
      <c r="C3" s="19"/>
      <c r="D3" s="19"/>
      <c r="E3" s="8" t="s">
        <v>48</v>
      </c>
      <c r="F3" s="19"/>
      <c r="G3" s="19"/>
      <c r="H3" s="19"/>
      <c r="I3" s="19"/>
      <c r="J3" s="19"/>
      <c r="K3" s="19"/>
      <c r="L3" s="19"/>
      <c r="M3" s="19"/>
      <c r="N3" s="19"/>
    </row>
    <row r="4" spans="1:14" ht="30">
      <c r="A4" s="12" t="s">
        <v>3</v>
      </c>
      <c r="B4" s="16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</row>
    <row r="5" spans="1:14">
      <c r="A5" s="13" t="s">
        <v>17</v>
      </c>
      <c r="B5" s="13">
        <v>0</v>
      </c>
      <c r="C5" s="13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</row>
    <row r="6" spans="1:14">
      <c r="A6" s="13" t="s">
        <v>18</v>
      </c>
      <c r="B6" s="13">
        <v>8130</v>
      </c>
      <c r="C6" s="13">
        <v>677.5</v>
      </c>
      <c r="D6" s="26">
        <v>677.5</v>
      </c>
      <c r="E6" s="26">
        <v>677.5</v>
      </c>
      <c r="F6" s="26">
        <v>677.5</v>
      </c>
      <c r="G6" s="26">
        <v>677.5</v>
      </c>
      <c r="H6" s="26">
        <v>677.5</v>
      </c>
      <c r="I6" s="26">
        <v>677.5</v>
      </c>
      <c r="J6" s="26">
        <v>677.5</v>
      </c>
      <c r="K6" s="26">
        <v>677.5</v>
      </c>
      <c r="L6" s="26">
        <v>677.5</v>
      </c>
      <c r="M6" s="26">
        <v>677.5</v>
      </c>
      <c r="N6" s="26">
        <v>677.5</v>
      </c>
    </row>
    <row r="7" spans="1:14">
      <c r="A7" s="13" t="s">
        <v>19</v>
      </c>
      <c r="B7" s="13">
        <v>0</v>
      </c>
      <c r="C7" s="13"/>
      <c r="D7" s="13"/>
      <c r="E7" s="15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8" t="s">
        <v>20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4">
      <c r="A9" s="11" t="s">
        <v>21</v>
      </c>
      <c r="B9" s="11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>
      <c r="A10" s="11" t="s">
        <v>22</v>
      </c>
      <c r="B10" s="11">
        <v>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18" t="s">
        <v>23</v>
      </c>
      <c r="B11" s="18">
        <v>10000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10000</v>
      </c>
      <c r="L11" s="18" t="s">
        <v>26</v>
      </c>
      <c r="M11" s="18">
        <v>0</v>
      </c>
      <c r="N11" s="18">
        <v>0</v>
      </c>
    </row>
    <row r="12" spans="1:14">
      <c r="A12" s="11" t="s">
        <v>24</v>
      </c>
      <c r="B12" s="20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>
      <c r="A13" s="11" t="s">
        <v>25</v>
      </c>
      <c r="B13" s="22">
        <v>10000</v>
      </c>
      <c r="C13" s="11"/>
      <c r="D13" s="11"/>
      <c r="E13" s="11"/>
      <c r="F13" s="11"/>
      <c r="G13" s="11"/>
      <c r="H13" s="11"/>
      <c r="I13" s="11"/>
      <c r="J13" s="11"/>
      <c r="K13" s="11">
        <v>10000</v>
      </c>
      <c r="L13" s="13" t="s">
        <v>26</v>
      </c>
      <c r="M13" s="11"/>
      <c r="N13" s="11"/>
    </row>
    <row r="14" spans="1:14">
      <c r="A14" s="11" t="s">
        <v>27</v>
      </c>
      <c r="B14" s="20">
        <v>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1" t="s">
        <v>28</v>
      </c>
      <c r="B15" s="20"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1" t="s">
        <v>29</v>
      </c>
      <c r="B16" s="20"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>
      <c r="A17" s="18" t="s">
        <v>30</v>
      </c>
      <c r="B17" s="18">
        <f>SUM(B18:B23)</f>
        <v>16652.8</v>
      </c>
      <c r="C17" s="35">
        <f t="shared" ref="C17:N17" si="0">SUM(C18:C23)</f>
        <v>0</v>
      </c>
      <c r="D17" s="35">
        <f t="shared" si="0"/>
        <v>0</v>
      </c>
      <c r="E17" s="35">
        <f t="shared" si="0"/>
        <v>0</v>
      </c>
      <c r="F17" s="35">
        <f t="shared" si="0"/>
        <v>16652.8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</row>
    <row r="18" spans="1:15">
      <c r="A18" s="11" t="s">
        <v>31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>
      <c r="A19" s="11" t="s">
        <v>32</v>
      </c>
      <c r="B19" s="11"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>
      <c r="A20" s="11" t="s">
        <v>33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>
      <c r="A21" s="11" t="s">
        <v>42</v>
      </c>
      <c r="B21" s="15">
        <v>12652.8</v>
      </c>
      <c r="C21" s="11"/>
      <c r="D21" s="11"/>
      <c r="E21" s="11"/>
      <c r="F21" s="28">
        <v>12652.8</v>
      </c>
      <c r="G21" s="11"/>
      <c r="H21" s="11"/>
      <c r="I21" s="11"/>
      <c r="J21" s="11"/>
      <c r="K21" s="11"/>
      <c r="L21" s="11"/>
      <c r="M21" s="11"/>
      <c r="N21" s="11"/>
    </row>
    <row r="22" spans="1:15">
      <c r="A22" s="11" t="s">
        <v>43</v>
      </c>
      <c r="B22" s="15">
        <v>4000</v>
      </c>
      <c r="C22" s="11"/>
      <c r="D22" s="11"/>
      <c r="E22" s="11"/>
      <c r="F22" s="15">
        <v>4000</v>
      </c>
      <c r="G22" s="11"/>
      <c r="H22" s="11"/>
      <c r="I22" s="11"/>
      <c r="J22" s="11"/>
      <c r="K22" s="11"/>
      <c r="L22" s="11"/>
      <c r="M22" s="11"/>
      <c r="N22" s="11"/>
    </row>
    <row r="23" spans="1:15">
      <c r="A23" s="11" t="s">
        <v>33</v>
      </c>
      <c r="B23" s="11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>
      <c r="A24" s="18" t="s">
        <v>44</v>
      </c>
      <c r="B24" s="18" t="s">
        <v>26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5">
      <c r="A25" s="11" t="s">
        <v>45</v>
      </c>
      <c r="B25" s="22" t="s">
        <v>26</v>
      </c>
      <c r="C25" s="11"/>
      <c r="D25" s="13" t="s">
        <v>26</v>
      </c>
      <c r="E25" s="11" t="s">
        <v>26</v>
      </c>
      <c r="F25" s="11"/>
      <c r="G25" s="13" t="s">
        <v>26</v>
      </c>
      <c r="H25" s="11"/>
      <c r="I25" s="11"/>
      <c r="J25" s="13">
        <v>0</v>
      </c>
      <c r="K25" s="11"/>
      <c r="L25" s="11"/>
      <c r="M25" s="11"/>
      <c r="N25" s="11"/>
    </row>
    <row r="26" spans="1:15">
      <c r="A26" s="11" t="s">
        <v>46</v>
      </c>
      <c r="B26" s="20"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>
      <c r="A27" s="15" t="s">
        <v>47</v>
      </c>
      <c r="B27" s="20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>
      <c r="A28" s="21" t="s">
        <v>39</v>
      </c>
      <c r="B28" s="18">
        <v>34782.800000000003</v>
      </c>
      <c r="C28" s="35">
        <v>677.5</v>
      </c>
      <c r="D28" s="35">
        <v>677.5</v>
      </c>
      <c r="E28" s="35">
        <v>677.5</v>
      </c>
      <c r="F28" s="35">
        <v>17330.3</v>
      </c>
      <c r="G28" s="35">
        <v>677.5</v>
      </c>
      <c r="H28" s="35">
        <v>677.5</v>
      </c>
      <c r="I28" s="35">
        <v>677.5</v>
      </c>
      <c r="J28" s="35">
        <v>677.5</v>
      </c>
      <c r="K28" s="35">
        <v>10677.5</v>
      </c>
      <c r="L28" s="35">
        <v>677.5</v>
      </c>
      <c r="M28" s="35">
        <v>677.5</v>
      </c>
      <c r="N28" s="35">
        <v>677.5</v>
      </c>
      <c r="O28" t="s">
        <v>26</v>
      </c>
    </row>
    <row r="30" spans="1:15">
      <c r="E30" s="75" t="s">
        <v>79</v>
      </c>
      <c r="F30" s="75"/>
      <c r="G30" s="75"/>
      <c r="H30" s="75"/>
      <c r="I30" s="75"/>
      <c r="J30" s="75"/>
      <c r="K30" s="75"/>
    </row>
  </sheetData>
  <mergeCells count="3">
    <mergeCell ref="A2:N2"/>
    <mergeCell ref="A3:B3"/>
    <mergeCell ref="E30:K30"/>
  </mergeCells>
  <pageMargins left="0.70866141732283472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opLeftCell="A19" workbookViewId="0">
      <selection activeCell="G38" sqref="G38"/>
    </sheetView>
  </sheetViews>
  <sheetFormatPr defaultRowHeight="15"/>
  <cols>
    <col min="1" max="1" width="22.42578125" customWidth="1"/>
  </cols>
  <sheetData>
    <row r="1" spans="1:14">
      <c r="A1" s="30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74"/>
      <c r="B3" s="74"/>
      <c r="C3" s="32"/>
      <c r="D3" s="32"/>
      <c r="E3" s="32" t="s">
        <v>2</v>
      </c>
      <c r="F3" s="32"/>
      <c r="G3" s="32"/>
      <c r="H3" s="32"/>
      <c r="I3" s="32"/>
      <c r="J3" s="32"/>
      <c r="K3" s="32"/>
      <c r="L3" s="32"/>
      <c r="M3" s="32"/>
      <c r="N3" s="32"/>
    </row>
    <row r="4" spans="1:14" ht="30">
      <c r="A4" s="25" t="s">
        <v>3</v>
      </c>
      <c r="B4" s="29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7" t="s">
        <v>15</v>
      </c>
      <c r="N4" s="27" t="s">
        <v>16</v>
      </c>
    </row>
    <row r="5" spans="1:14">
      <c r="A5" s="26" t="s">
        <v>17</v>
      </c>
      <c r="B5" s="26">
        <v>0</v>
      </c>
      <c r="C5" s="26"/>
      <c r="D5" s="28"/>
      <c r="E5" s="28"/>
      <c r="F5" s="26"/>
      <c r="G5" s="26"/>
      <c r="H5" s="26"/>
      <c r="I5" s="26"/>
      <c r="J5" s="26"/>
      <c r="K5" s="26"/>
      <c r="L5" s="26"/>
      <c r="M5" s="26"/>
      <c r="N5" s="26"/>
    </row>
    <row r="6" spans="1:14">
      <c r="A6" s="26" t="s">
        <v>18</v>
      </c>
      <c r="B6" s="26">
        <v>0</v>
      </c>
      <c r="C6" s="26"/>
      <c r="D6" s="28"/>
      <c r="E6" s="28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26" t="s">
        <v>19</v>
      </c>
      <c r="B7" s="26">
        <v>0</v>
      </c>
      <c r="C7" s="26"/>
      <c r="D7" s="26"/>
      <c r="E7" s="28"/>
      <c r="F7" s="26"/>
      <c r="G7" s="26"/>
      <c r="H7" s="26"/>
      <c r="I7" s="26"/>
      <c r="J7" s="26"/>
      <c r="K7" s="26"/>
      <c r="L7" s="26"/>
      <c r="M7" s="26"/>
      <c r="N7" s="26"/>
    </row>
    <row r="8" spans="1:14">
      <c r="A8" s="31" t="s">
        <v>20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</row>
    <row r="9" spans="1:14">
      <c r="A9" s="24" t="s">
        <v>21</v>
      </c>
      <c r="B9" s="24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>
      <c r="A10" s="24" t="s">
        <v>22</v>
      </c>
      <c r="B10" s="24"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>
      <c r="A11" s="31" t="s">
        <v>23</v>
      </c>
      <c r="B11" s="31">
        <v>7000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7000</v>
      </c>
      <c r="L11" s="31">
        <v>0</v>
      </c>
      <c r="M11" s="31">
        <v>0</v>
      </c>
      <c r="N11" s="31">
        <v>0</v>
      </c>
    </row>
    <row r="12" spans="1:14">
      <c r="A12" s="24" t="s">
        <v>24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>
      <c r="A13" s="24" t="s">
        <v>25</v>
      </c>
      <c r="B13" s="24">
        <v>7000</v>
      </c>
      <c r="C13" s="24"/>
      <c r="D13" s="24"/>
      <c r="E13" s="24"/>
      <c r="F13" s="24"/>
      <c r="G13" s="24"/>
      <c r="H13" s="24"/>
      <c r="I13" s="24"/>
      <c r="J13" s="24"/>
      <c r="K13" s="24">
        <v>7000</v>
      </c>
      <c r="L13" s="24" t="s">
        <v>26</v>
      </c>
      <c r="M13" s="24"/>
      <c r="N13" s="24"/>
    </row>
    <row r="14" spans="1:14">
      <c r="A14" s="24" t="s">
        <v>27</v>
      </c>
      <c r="B14" s="24"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>
      <c r="A15" s="24" t="s">
        <v>28</v>
      </c>
      <c r="B15" s="24"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>
      <c r="A16" s="24" t="s">
        <v>29</v>
      </c>
      <c r="B16" s="24">
        <v>0</v>
      </c>
      <c r="C16" s="24"/>
      <c r="D16" s="24"/>
      <c r="E16" s="24">
        <v>0</v>
      </c>
      <c r="F16" s="24"/>
      <c r="G16" s="24"/>
      <c r="H16" s="24"/>
      <c r="I16" s="24"/>
      <c r="J16" s="24"/>
      <c r="K16" s="24" t="s">
        <v>26</v>
      </c>
      <c r="L16" s="24"/>
      <c r="M16" s="24"/>
      <c r="N16" s="24"/>
    </row>
    <row r="17" spans="1:14">
      <c r="A17" s="31" t="s">
        <v>30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1:14">
      <c r="A18" s="24" t="s">
        <v>31</v>
      </c>
      <c r="B18" s="24"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>
      <c r="A19" s="24" t="s">
        <v>32</v>
      </c>
      <c r="B19" s="24"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>
      <c r="A20" s="24" t="s">
        <v>33</v>
      </c>
      <c r="B20" s="24">
        <v>0</v>
      </c>
      <c r="C20" s="24"/>
      <c r="D20" s="24"/>
      <c r="E20" s="24">
        <v>0</v>
      </c>
      <c r="F20" s="24"/>
      <c r="G20" s="24"/>
      <c r="H20" s="24"/>
      <c r="I20" s="24"/>
      <c r="J20" s="24"/>
      <c r="K20" s="24"/>
      <c r="L20" s="24"/>
      <c r="M20" s="24"/>
      <c r="N20" s="24"/>
    </row>
    <row r="21" spans="1:14">
      <c r="A21" s="24" t="s">
        <v>34</v>
      </c>
      <c r="B21" s="24">
        <v>0</v>
      </c>
      <c r="C21" s="24"/>
      <c r="D21" s="24"/>
      <c r="E21" s="24">
        <v>0</v>
      </c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31" t="s">
        <v>44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</row>
    <row r="23" spans="1:14">
      <c r="A23" s="24" t="s">
        <v>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4" t="s">
        <v>37</v>
      </c>
      <c r="B24" s="24"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>
      <c r="A25" s="24" t="s">
        <v>46</v>
      </c>
      <c r="B25" s="24">
        <v>0</v>
      </c>
      <c r="C25" s="24"/>
      <c r="D25" s="24">
        <v>0</v>
      </c>
      <c r="E25" s="24"/>
      <c r="F25" s="24"/>
      <c r="G25" s="24"/>
      <c r="H25" s="24"/>
      <c r="I25" s="24"/>
      <c r="J25" s="24"/>
      <c r="K25" s="24">
        <v>0</v>
      </c>
      <c r="L25" s="24"/>
      <c r="M25" s="24"/>
      <c r="N25" s="24"/>
    </row>
    <row r="26" spans="1:14">
      <c r="A26" s="28" t="s">
        <v>49</v>
      </c>
      <c r="B26" s="24">
        <v>0</v>
      </c>
      <c r="C26" s="24"/>
      <c r="D26" s="24"/>
      <c r="E26" s="24"/>
      <c r="F26" s="24"/>
      <c r="G26" s="24" t="s">
        <v>26</v>
      </c>
      <c r="H26" s="24"/>
      <c r="I26" s="24"/>
      <c r="J26" s="24"/>
      <c r="K26" s="24"/>
      <c r="L26" s="24"/>
      <c r="M26" s="24"/>
      <c r="N26" s="24"/>
    </row>
    <row r="27" spans="1:14">
      <c r="A27" s="33" t="s">
        <v>39</v>
      </c>
      <c r="B27" s="33">
        <v>7000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7000</v>
      </c>
      <c r="L27" s="33">
        <v>0</v>
      </c>
      <c r="M27" s="33">
        <v>0</v>
      </c>
      <c r="N27" s="33">
        <v>0</v>
      </c>
    </row>
    <row r="29" spans="1:14">
      <c r="E29" s="76" t="s">
        <v>79</v>
      </c>
      <c r="F29" s="76"/>
      <c r="G29" s="76"/>
      <c r="H29" s="76"/>
      <c r="I29" s="76"/>
      <c r="J29" s="76"/>
    </row>
  </sheetData>
  <mergeCells count="3">
    <mergeCell ref="A2:N2"/>
    <mergeCell ref="A3:B3"/>
    <mergeCell ref="E29:J29"/>
  </mergeCells>
  <pageMargins left="0.70866141732283472" right="0.1574803149606299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22" workbookViewId="0">
      <selection activeCell="B33" sqref="B33"/>
    </sheetView>
  </sheetViews>
  <sheetFormatPr defaultRowHeight="15"/>
  <cols>
    <col min="1" max="1" width="25" customWidth="1"/>
    <col min="2" max="2" width="11.85546875" customWidth="1"/>
    <col min="14" max="14" width="10.7109375" customWidth="1"/>
    <col min="15" max="15" width="14.28515625" customWidth="1"/>
    <col min="16" max="16" width="12.42578125" customWidth="1"/>
    <col min="17" max="17" width="13.7109375" customWidth="1"/>
    <col min="18" max="18" width="9.85546875" bestFit="1" customWidth="1"/>
  </cols>
  <sheetData>
    <row r="1" spans="1:18">
      <c r="A1" s="63" t="s">
        <v>50</v>
      </c>
      <c r="B1" s="60"/>
      <c r="C1" s="60"/>
      <c r="D1" s="60"/>
      <c r="E1" s="60" t="s">
        <v>26</v>
      </c>
      <c r="F1" s="60"/>
      <c r="G1" s="60" t="s">
        <v>26</v>
      </c>
      <c r="H1" s="60"/>
      <c r="I1" s="60"/>
      <c r="J1" s="60"/>
      <c r="K1" s="60"/>
      <c r="L1" s="60"/>
      <c r="M1" s="60"/>
      <c r="N1" s="60"/>
    </row>
    <row r="2" spans="1:18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8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8" ht="26.25">
      <c r="A4" s="40" t="s">
        <v>3</v>
      </c>
      <c r="B4" s="34" t="s">
        <v>4</v>
      </c>
      <c r="C4" s="34" t="s">
        <v>5</v>
      </c>
      <c r="D4" s="36" t="s">
        <v>6</v>
      </c>
      <c r="E4" s="34" t="s">
        <v>7</v>
      </c>
      <c r="F4" s="34" t="s">
        <v>8</v>
      </c>
      <c r="G4" s="34" t="s">
        <v>9</v>
      </c>
      <c r="H4" s="34" t="s">
        <v>10</v>
      </c>
      <c r="I4" s="34" t="s">
        <v>11</v>
      </c>
      <c r="J4" s="34" t="s">
        <v>12</v>
      </c>
      <c r="K4" s="34" t="s">
        <v>13</v>
      </c>
      <c r="L4" s="34" t="s">
        <v>14</v>
      </c>
      <c r="M4" s="34" t="s">
        <v>15</v>
      </c>
      <c r="N4" s="34" t="s">
        <v>16</v>
      </c>
      <c r="O4" s="37"/>
    </row>
    <row r="5" spans="1:18" ht="15.75" thickBot="1">
      <c r="A5" s="41" t="s">
        <v>73</v>
      </c>
      <c r="B5" s="42">
        <f t="shared" ref="B5:N5" si="0">SUM(B6+B7+B8+B9)</f>
        <v>293027</v>
      </c>
      <c r="C5" s="42">
        <f t="shared" si="0"/>
        <v>24418.9</v>
      </c>
      <c r="D5" s="42">
        <f t="shared" si="0"/>
        <v>24418.9</v>
      </c>
      <c r="E5" s="42">
        <f t="shared" si="0"/>
        <v>24418.9</v>
      </c>
      <c r="F5" s="42">
        <f t="shared" si="0"/>
        <v>24418.9</v>
      </c>
      <c r="G5" s="42">
        <f t="shared" si="0"/>
        <v>24418.9</v>
      </c>
      <c r="H5" s="42">
        <f t="shared" si="0"/>
        <v>24418.9</v>
      </c>
      <c r="I5" s="42">
        <f t="shared" si="0"/>
        <v>24418.9</v>
      </c>
      <c r="J5" s="42">
        <f t="shared" si="0"/>
        <v>24418.9</v>
      </c>
      <c r="K5" s="42">
        <f t="shared" si="0"/>
        <v>24418.9</v>
      </c>
      <c r="L5" s="42">
        <f t="shared" si="0"/>
        <v>24418.9</v>
      </c>
      <c r="M5" s="42">
        <f t="shared" si="0"/>
        <v>24418.9</v>
      </c>
      <c r="N5" s="42">
        <f t="shared" si="0"/>
        <v>24419.1</v>
      </c>
    </row>
    <row r="6" spans="1:18" ht="15.75" thickBot="1">
      <c r="A6" s="43" t="s">
        <v>72</v>
      </c>
      <c r="B6" s="44">
        <v>27428.04</v>
      </c>
      <c r="C6" s="45">
        <v>2285.67</v>
      </c>
      <c r="D6" s="45">
        <v>2285.67</v>
      </c>
      <c r="E6" s="45">
        <v>2285.67</v>
      </c>
      <c r="F6" s="45">
        <v>2285.67</v>
      </c>
      <c r="G6" s="45">
        <v>2285.67</v>
      </c>
      <c r="H6" s="45">
        <v>2285.67</v>
      </c>
      <c r="I6" s="45">
        <v>2285.67</v>
      </c>
      <c r="J6" s="45">
        <v>2285.67</v>
      </c>
      <c r="K6" s="45">
        <v>2285.67</v>
      </c>
      <c r="L6" s="45">
        <v>2285.67</v>
      </c>
      <c r="M6" s="45">
        <v>2285.67</v>
      </c>
      <c r="N6" s="45">
        <v>2285.67</v>
      </c>
      <c r="O6" t="s">
        <v>26</v>
      </c>
      <c r="P6" t="s">
        <v>26</v>
      </c>
      <c r="Q6" t="s">
        <v>26</v>
      </c>
      <c r="R6" t="s">
        <v>26</v>
      </c>
    </row>
    <row r="7" spans="1:18">
      <c r="A7" s="43" t="s">
        <v>75</v>
      </c>
      <c r="B7" s="46">
        <v>233777</v>
      </c>
      <c r="C7" s="67">
        <v>19481.400000000001</v>
      </c>
      <c r="D7" s="67">
        <v>19481.400000000001</v>
      </c>
      <c r="E7" s="67">
        <v>19481.400000000001</v>
      </c>
      <c r="F7" s="67">
        <v>19481.400000000001</v>
      </c>
      <c r="G7" s="67">
        <v>19481.400000000001</v>
      </c>
      <c r="H7" s="67">
        <v>19481.400000000001</v>
      </c>
      <c r="I7" s="67">
        <v>19481.400000000001</v>
      </c>
      <c r="J7" s="67">
        <v>19481.400000000001</v>
      </c>
      <c r="K7" s="67">
        <v>19481.400000000001</v>
      </c>
      <c r="L7" s="67">
        <v>19481.400000000001</v>
      </c>
      <c r="M7" s="67">
        <v>19481.400000000001</v>
      </c>
      <c r="N7" s="67">
        <v>19481.599999999999</v>
      </c>
      <c r="O7" s="69" t="s">
        <v>26</v>
      </c>
      <c r="P7" s="69" t="s">
        <v>26</v>
      </c>
      <c r="Q7" s="69" t="s">
        <v>26</v>
      </c>
      <c r="R7" s="70" t="s">
        <v>26</v>
      </c>
    </row>
    <row r="8" spans="1:18">
      <c r="A8" s="43" t="s">
        <v>76</v>
      </c>
      <c r="B8" s="66">
        <v>31821.96</v>
      </c>
      <c r="C8" s="43">
        <v>2651.83</v>
      </c>
      <c r="D8" s="43">
        <v>2651.83</v>
      </c>
      <c r="E8" s="43">
        <v>2651.83</v>
      </c>
      <c r="F8" s="43">
        <v>2651.83</v>
      </c>
      <c r="G8" s="43">
        <v>2651.83</v>
      </c>
      <c r="H8" s="43">
        <v>2651.83</v>
      </c>
      <c r="I8" s="43">
        <v>2651.83</v>
      </c>
      <c r="J8" s="43">
        <v>2651.83</v>
      </c>
      <c r="K8" s="43">
        <v>2651.83</v>
      </c>
      <c r="L8" s="43">
        <v>2651.83</v>
      </c>
      <c r="M8" s="43">
        <v>2651.83</v>
      </c>
      <c r="N8" s="43">
        <v>2651.83</v>
      </c>
      <c r="O8" t="s">
        <v>26</v>
      </c>
      <c r="P8" t="s">
        <v>26</v>
      </c>
      <c r="Q8" t="s">
        <v>26</v>
      </c>
    </row>
    <row r="9" spans="1:18">
      <c r="A9" s="43"/>
      <c r="B9" s="46"/>
      <c r="C9" s="46"/>
      <c r="D9" s="46"/>
      <c r="E9" s="46"/>
      <c r="F9" s="48"/>
      <c r="G9" s="68"/>
      <c r="H9" s="46"/>
      <c r="I9" s="46"/>
      <c r="J9" s="46"/>
      <c r="K9" s="46"/>
      <c r="L9" s="46"/>
      <c r="M9" s="48"/>
      <c r="N9" s="68"/>
    </row>
    <row r="10" spans="1:18">
      <c r="A10" s="41" t="s">
        <v>20</v>
      </c>
      <c r="B10" s="41">
        <f t="shared" ref="B10:C10" si="1">SUM(B11:B19)</f>
        <v>134189.20000000001</v>
      </c>
      <c r="C10" s="41">
        <f t="shared" si="1"/>
        <v>7272.6</v>
      </c>
      <c r="D10" s="41">
        <f t="shared" ref="D10" si="2">SUM(D11:D19)</f>
        <v>11272.6</v>
      </c>
      <c r="E10" s="41">
        <f t="shared" ref="E10" si="3">SUM(E11:E19)</f>
        <v>7272.6</v>
      </c>
      <c r="F10" s="41">
        <f t="shared" ref="F10" si="4">SUM(F11:F19)</f>
        <v>36190.6</v>
      </c>
      <c r="G10" s="41">
        <f t="shared" ref="G10" si="5">SUM(G11:G19)</f>
        <v>9772.6</v>
      </c>
      <c r="H10" s="41">
        <f t="shared" ref="H10" si="6">SUM(H11:H19)</f>
        <v>16272.6</v>
      </c>
      <c r="I10" s="41">
        <f t="shared" ref="I10" si="7">SUM(I11:I19)</f>
        <v>7272.6</v>
      </c>
      <c r="J10" s="41">
        <f t="shared" ref="J10" si="8">SUM(J11:J19)</f>
        <v>9772.6</v>
      </c>
      <c r="K10" s="41">
        <f t="shared" ref="K10" si="9">SUM(K11:K19)</f>
        <v>7272.6</v>
      </c>
      <c r="L10" s="41">
        <f t="shared" ref="L10" si="10">SUM(L11:L19)</f>
        <v>7272.6</v>
      </c>
      <c r="M10" s="41">
        <f t="shared" ref="M10" si="11">SUM(M11:M19)</f>
        <v>7272.6</v>
      </c>
      <c r="N10" s="41">
        <f t="shared" ref="N10" si="12">SUM(N11:N19)</f>
        <v>7272.6</v>
      </c>
    </row>
    <row r="11" spans="1:18">
      <c r="A11" s="43" t="s">
        <v>24</v>
      </c>
      <c r="B11" s="4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8">
      <c r="A12" s="43" t="s">
        <v>51</v>
      </c>
      <c r="B12" s="49">
        <v>4080</v>
      </c>
      <c r="C12" s="47">
        <v>340</v>
      </c>
      <c r="D12" s="47">
        <v>340</v>
      </c>
      <c r="E12" s="47">
        <v>340</v>
      </c>
      <c r="F12" s="47">
        <v>340</v>
      </c>
      <c r="G12" s="47">
        <v>340</v>
      </c>
      <c r="H12" s="47">
        <v>340</v>
      </c>
      <c r="I12" s="47">
        <v>340</v>
      </c>
      <c r="J12" s="47">
        <v>340</v>
      </c>
      <c r="K12" s="47">
        <v>340</v>
      </c>
      <c r="L12" s="47">
        <v>340</v>
      </c>
      <c r="M12" s="47">
        <v>340</v>
      </c>
      <c r="N12" s="47">
        <v>340</v>
      </c>
      <c r="O12" s="71"/>
    </row>
    <row r="13" spans="1:18">
      <c r="A13" s="43" t="s">
        <v>52</v>
      </c>
      <c r="B13" s="49">
        <v>24000</v>
      </c>
      <c r="C13" s="47">
        <v>2000</v>
      </c>
      <c r="D13" s="47">
        <v>2000</v>
      </c>
      <c r="E13" s="47">
        <v>2000</v>
      </c>
      <c r="F13" s="47">
        <v>2000</v>
      </c>
      <c r="G13" s="47">
        <v>2000</v>
      </c>
      <c r="H13" s="47">
        <v>2000</v>
      </c>
      <c r="I13" s="47">
        <v>2000</v>
      </c>
      <c r="J13" s="47">
        <v>2000</v>
      </c>
      <c r="K13" s="47">
        <v>2000</v>
      </c>
      <c r="L13" s="47">
        <v>2000</v>
      </c>
      <c r="M13" s="47">
        <v>2000</v>
      </c>
      <c r="N13" s="47">
        <v>2000</v>
      </c>
      <c r="O13" s="71"/>
    </row>
    <row r="14" spans="1:18">
      <c r="A14" s="43" t="s">
        <v>53</v>
      </c>
      <c r="B14" s="50">
        <v>9000</v>
      </c>
      <c r="C14" s="51"/>
      <c r="D14" s="51"/>
      <c r="E14" s="51"/>
      <c r="F14" s="51"/>
      <c r="G14" s="51"/>
      <c r="H14" s="51">
        <v>9000</v>
      </c>
      <c r="I14" s="47" t="s">
        <v>26</v>
      </c>
      <c r="J14" s="47"/>
      <c r="K14" s="47"/>
      <c r="L14" s="47"/>
      <c r="M14" s="47"/>
      <c r="N14" s="47"/>
    </row>
    <row r="15" spans="1:18">
      <c r="A15" s="43" t="s">
        <v>54</v>
      </c>
      <c r="B15" s="49">
        <v>21991.200000000001</v>
      </c>
      <c r="C15" s="47">
        <v>1832.6</v>
      </c>
      <c r="D15" s="47">
        <v>1832.6</v>
      </c>
      <c r="E15" s="47">
        <v>1832.6</v>
      </c>
      <c r="F15" s="47">
        <v>1832.6</v>
      </c>
      <c r="G15" s="47">
        <v>1832.6</v>
      </c>
      <c r="H15" s="47">
        <v>1832.6</v>
      </c>
      <c r="I15" s="47">
        <v>1832.6</v>
      </c>
      <c r="J15" s="47">
        <v>1832.6</v>
      </c>
      <c r="K15" s="47">
        <v>1832.6</v>
      </c>
      <c r="L15" s="47">
        <v>1832.6</v>
      </c>
      <c r="M15" s="47">
        <v>1832.6</v>
      </c>
      <c r="N15" s="47">
        <v>1832.6</v>
      </c>
      <c r="O15" s="71"/>
    </row>
    <row r="16" spans="1:18">
      <c r="A16" s="43" t="s">
        <v>55</v>
      </c>
      <c r="B16" s="52">
        <v>4000</v>
      </c>
      <c r="C16" s="47"/>
      <c r="D16" s="47">
        <v>4000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6">
      <c r="A17" s="43" t="s">
        <v>56</v>
      </c>
      <c r="B17" s="49">
        <v>37200</v>
      </c>
      <c r="C17" s="47">
        <v>3100</v>
      </c>
      <c r="D17" s="47">
        <v>3100</v>
      </c>
      <c r="E17" s="47">
        <v>3100</v>
      </c>
      <c r="F17" s="47">
        <v>3100</v>
      </c>
      <c r="G17" s="47">
        <v>3100</v>
      </c>
      <c r="H17" s="47">
        <v>3100</v>
      </c>
      <c r="I17" s="47">
        <v>3100</v>
      </c>
      <c r="J17" s="47">
        <v>3100</v>
      </c>
      <c r="K17" s="47">
        <v>3100</v>
      </c>
      <c r="L17" s="47">
        <v>3100</v>
      </c>
      <c r="M17" s="47">
        <v>3100</v>
      </c>
      <c r="N17" s="47">
        <v>3100</v>
      </c>
      <c r="O17" s="71"/>
    </row>
    <row r="18" spans="1:16">
      <c r="A18" s="43" t="s">
        <v>74</v>
      </c>
      <c r="B18" s="46">
        <v>5000</v>
      </c>
      <c r="C18" s="43"/>
      <c r="D18" s="43"/>
      <c r="E18" s="43"/>
      <c r="F18" s="43"/>
      <c r="G18" s="47">
        <v>2500</v>
      </c>
      <c r="H18" s="43"/>
      <c r="I18" s="43"/>
      <c r="J18" s="43">
        <v>2500</v>
      </c>
      <c r="K18" s="43"/>
      <c r="L18" s="43"/>
      <c r="M18" s="43"/>
      <c r="N18" s="43"/>
      <c r="O18" s="71"/>
    </row>
    <row r="19" spans="1:16">
      <c r="A19" s="43" t="s">
        <v>69</v>
      </c>
      <c r="B19" s="49">
        <v>28918</v>
      </c>
      <c r="C19" s="54" t="s">
        <v>26</v>
      </c>
      <c r="D19" s="54"/>
      <c r="E19" s="54"/>
      <c r="F19" s="47">
        <v>28918</v>
      </c>
      <c r="G19" s="54"/>
      <c r="H19" s="54"/>
      <c r="I19" s="54"/>
      <c r="J19" s="54"/>
      <c r="K19" s="54"/>
      <c r="L19" s="54"/>
      <c r="M19" s="54"/>
      <c r="N19" s="54"/>
      <c r="O19" s="71"/>
    </row>
    <row r="20" spans="1:16">
      <c r="A20" s="55" t="s">
        <v>23</v>
      </c>
      <c r="B20" s="55">
        <f>SUM(B22:B26)</f>
        <v>19600</v>
      </c>
      <c r="C20" s="55">
        <f t="shared" ref="C20:N20" si="13">SUM(C22:C26)</f>
        <v>0</v>
      </c>
      <c r="D20" s="55">
        <f t="shared" si="13"/>
        <v>0</v>
      </c>
      <c r="E20" s="55">
        <f t="shared" si="13"/>
        <v>1600</v>
      </c>
      <c r="F20" s="55">
        <f t="shared" si="13"/>
        <v>1000</v>
      </c>
      <c r="G20" s="55">
        <f t="shared" si="13"/>
        <v>0</v>
      </c>
      <c r="H20" s="55">
        <f t="shared" si="13"/>
        <v>0</v>
      </c>
      <c r="I20" s="55">
        <f t="shared" si="13"/>
        <v>0</v>
      </c>
      <c r="J20" s="55">
        <f t="shared" si="13"/>
        <v>0</v>
      </c>
      <c r="K20" s="55">
        <f t="shared" si="13"/>
        <v>17000</v>
      </c>
      <c r="L20" s="55">
        <f t="shared" si="13"/>
        <v>0</v>
      </c>
      <c r="M20" s="55">
        <f t="shared" si="13"/>
        <v>0</v>
      </c>
      <c r="N20" s="55">
        <f t="shared" si="13"/>
        <v>0</v>
      </c>
    </row>
    <row r="21" spans="1:16">
      <c r="A21" s="43" t="s">
        <v>24</v>
      </c>
      <c r="B21" s="5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6">
      <c r="A22" s="43" t="s">
        <v>25</v>
      </c>
      <c r="B22" s="49">
        <v>17000</v>
      </c>
      <c r="C22" s="43"/>
      <c r="D22" s="43"/>
      <c r="E22" s="43"/>
      <c r="F22" s="43"/>
      <c r="G22" s="43"/>
      <c r="H22" s="43"/>
      <c r="I22" s="43"/>
      <c r="J22" s="43"/>
      <c r="K22" s="43">
        <v>17000</v>
      </c>
      <c r="L22" s="43" t="s">
        <v>26</v>
      </c>
      <c r="M22" s="43"/>
      <c r="N22" s="43"/>
    </row>
    <row r="23" spans="1:16">
      <c r="A23" s="53" t="s">
        <v>57</v>
      </c>
      <c r="B23" s="50">
        <v>0</v>
      </c>
      <c r="C23" s="53"/>
      <c r="D23" s="53"/>
      <c r="E23" s="53"/>
      <c r="F23" s="53">
        <v>0</v>
      </c>
      <c r="G23" s="53"/>
      <c r="H23" s="53"/>
      <c r="I23" s="53"/>
      <c r="J23" s="53"/>
      <c r="K23" s="53"/>
      <c r="L23" s="53"/>
      <c r="M23" s="53"/>
      <c r="N23" s="53"/>
    </row>
    <row r="24" spans="1:16">
      <c r="A24" s="43" t="s">
        <v>70</v>
      </c>
      <c r="B24" s="49">
        <v>1600</v>
      </c>
      <c r="C24" s="43"/>
      <c r="D24" s="43"/>
      <c r="E24" s="43">
        <v>1600</v>
      </c>
      <c r="F24" s="43"/>
      <c r="G24" s="43"/>
      <c r="H24" s="43"/>
      <c r="I24" s="43"/>
      <c r="J24" s="43"/>
      <c r="K24" s="43"/>
      <c r="L24" s="43"/>
      <c r="M24" s="43"/>
      <c r="N24" s="43"/>
    </row>
    <row r="25" spans="1:16">
      <c r="A25" s="43" t="s">
        <v>68</v>
      </c>
      <c r="B25" s="49">
        <v>1000</v>
      </c>
      <c r="C25" s="56" t="s">
        <v>26</v>
      </c>
      <c r="D25" s="56"/>
      <c r="E25" s="56"/>
      <c r="F25" s="43">
        <v>1000</v>
      </c>
      <c r="G25" s="56"/>
      <c r="H25" s="56"/>
      <c r="I25" s="56"/>
      <c r="J25" s="56"/>
      <c r="K25" s="56"/>
      <c r="L25" s="56"/>
      <c r="M25" s="56"/>
      <c r="N25" s="56"/>
    </row>
    <row r="26" spans="1:16">
      <c r="A26" s="43" t="s">
        <v>71</v>
      </c>
      <c r="B26" s="49" t="s">
        <v>26</v>
      </c>
      <c r="C26" s="43" t="s">
        <v>26</v>
      </c>
      <c r="D26" s="43" t="s">
        <v>26</v>
      </c>
      <c r="E26" s="43" t="s">
        <v>26</v>
      </c>
      <c r="F26" s="43" t="s">
        <v>26</v>
      </c>
      <c r="G26" s="43" t="s">
        <v>26</v>
      </c>
      <c r="H26" s="43" t="s">
        <v>26</v>
      </c>
      <c r="I26" s="43" t="s">
        <v>26</v>
      </c>
      <c r="J26" s="43" t="s">
        <v>26</v>
      </c>
      <c r="K26" s="43" t="s">
        <v>26</v>
      </c>
      <c r="L26" s="43" t="s">
        <v>26</v>
      </c>
      <c r="M26" s="43" t="s">
        <v>26</v>
      </c>
      <c r="N26" s="43" t="s">
        <v>26</v>
      </c>
    </row>
    <row r="27" spans="1:16">
      <c r="A27" s="55" t="s">
        <v>58</v>
      </c>
      <c r="B27" s="41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</row>
    <row r="28" spans="1:16">
      <c r="A28" s="57" t="s">
        <v>24</v>
      </c>
      <c r="B28" s="52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6">
      <c r="A29" s="57" t="s">
        <v>59</v>
      </c>
      <c r="B29" s="52" t="s">
        <v>26</v>
      </c>
      <c r="C29" s="57"/>
      <c r="D29" s="57" t="s">
        <v>26</v>
      </c>
      <c r="E29" s="57"/>
      <c r="F29" s="57"/>
      <c r="G29" s="57" t="s">
        <v>26</v>
      </c>
      <c r="H29" s="57"/>
      <c r="I29" s="57"/>
      <c r="J29" s="57"/>
      <c r="K29" s="57"/>
      <c r="L29" s="57"/>
      <c r="M29" s="57"/>
      <c r="N29" s="58"/>
    </row>
    <row r="30" spans="1:16">
      <c r="A30" s="57" t="s">
        <v>60</v>
      </c>
      <c r="B30" s="57" t="s">
        <v>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</row>
    <row r="31" spans="1:16">
      <c r="A31" s="55" t="s">
        <v>44</v>
      </c>
      <c r="B31" s="55">
        <f>SUM(B33:B40)</f>
        <v>275037.59999999998</v>
      </c>
      <c r="C31" s="55">
        <f>SUM(C32:C40)</f>
        <v>35586.400000000001</v>
      </c>
      <c r="D31" s="55">
        <f t="shared" ref="D31:N31" si="14">SUM(D33:D40)</f>
        <v>17586.400000000001</v>
      </c>
      <c r="E31" s="55">
        <f t="shared" si="14"/>
        <v>13586.4</v>
      </c>
      <c r="F31" s="55">
        <f t="shared" si="14"/>
        <v>36586.400000000001</v>
      </c>
      <c r="G31" s="55">
        <f t="shared" si="14"/>
        <v>26587.199999999997</v>
      </c>
      <c r="H31" s="55">
        <f t="shared" si="14"/>
        <v>15586.4</v>
      </c>
      <c r="I31" s="55">
        <f t="shared" si="14"/>
        <v>13586.4</v>
      </c>
      <c r="J31" s="55">
        <f t="shared" si="14"/>
        <v>13586.4</v>
      </c>
      <c r="K31" s="55">
        <f t="shared" si="14"/>
        <v>38586.400000000001</v>
      </c>
      <c r="L31" s="55">
        <f t="shared" si="14"/>
        <v>13586.4</v>
      </c>
      <c r="M31" s="55">
        <f t="shared" si="14"/>
        <v>14586.4</v>
      </c>
      <c r="N31" s="55">
        <f t="shared" si="14"/>
        <v>35586.400000000001</v>
      </c>
      <c r="O31" s="64"/>
      <c r="P31" s="64"/>
    </row>
    <row r="32" spans="1:16">
      <c r="A32" s="57" t="s">
        <v>24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8">
      <c r="A33" s="57" t="s">
        <v>77</v>
      </c>
      <c r="B33" s="57">
        <v>163036.79999999999</v>
      </c>
      <c r="C33" s="57">
        <v>13586.4</v>
      </c>
      <c r="D33" s="57">
        <v>13586.4</v>
      </c>
      <c r="E33" s="57">
        <v>13586.4</v>
      </c>
      <c r="F33" s="57">
        <v>13586.4</v>
      </c>
      <c r="G33" s="57">
        <v>13586.4</v>
      </c>
      <c r="H33" s="57">
        <v>13586.4</v>
      </c>
      <c r="I33" s="57">
        <v>13586.4</v>
      </c>
      <c r="J33" s="57">
        <v>13586.4</v>
      </c>
      <c r="K33" s="57">
        <v>13586.4</v>
      </c>
      <c r="L33" s="57">
        <v>13586.4</v>
      </c>
      <c r="M33" s="57">
        <v>13586.4</v>
      </c>
      <c r="N33" s="57">
        <v>13586.4</v>
      </c>
    </row>
    <row r="34" spans="1:18">
      <c r="A34" s="57" t="s">
        <v>61</v>
      </c>
      <c r="B34" s="57">
        <v>86000</v>
      </c>
      <c r="C34" s="57">
        <v>22000</v>
      </c>
      <c r="D34" s="57" t="s">
        <v>26</v>
      </c>
      <c r="E34" s="57"/>
      <c r="F34" s="57">
        <v>20000</v>
      </c>
      <c r="G34" s="57"/>
      <c r="H34" s="57"/>
      <c r="I34" s="57"/>
      <c r="J34" s="57"/>
      <c r="K34" s="57">
        <v>22000</v>
      </c>
      <c r="L34" s="57"/>
      <c r="M34" s="57"/>
      <c r="N34" s="57">
        <v>22000</v>
      </c>
    </row>
    <row r="35" spans="1:18">
      <c r="A35" s="57" t="s">
        <v>62</v>
      </c>
      <c r="B35" s="57">
        <v>0</v>
      </c>
      <c r="C35" s="57"/>
      <c r="D35" s="57"/>
      <c r="E35" s="57"/>
      <c r="F35" s="57"/>
      <c r="G35" s="57">
        <v>0</v>
      </c>
      <c r="H35" s="57"/>
      <c r="I35" s="57"/>
      <c r="J35" s="57"/>
      <c r="K35" s="57"/>
      <c r="L35" s="57"/>
      <c r="M35" s="57"/>
      <c r="N35" s="57"/>
    </row>
    <row r="36" spans="1:18">
      <c r="A36" s="57" t="s">
        <v>63</v>
      </c>
      <c r="B36" s="57">
        <v>13000.8</v>
      </c>
      <c r="C36" s="57"/>
      <c r="D36" s="57"/>
      <c r="E36" s="57" t="s">
        <v>26</v>
      </c>
      <c r="F36" s="57"/>
      <c r="G36" s="57">
        <v>13000.8</v>
      </c>
      <c r="H36" s="57"/>
      <c r="I36" s="57"/>
      <c r="J36" s="57"/>
      <c r="K36" s="57">
        <v>0</v>
      </c>
      <c r="L36" s="57"/>
      <c r="M36" s="57"/>
      <c r="N36" s="57"/>
    </row>
    <row r="37" spans="1:18">
      <c r="A37" s="57" t="s">
        <v>64</v>
      </c>
      <c r="B37" s="57">
        <v>7000</v>
      </c>
      <c r="C37" s="57"/>
      <c r="D37" s="57">
        <v>2000</v>
      </c>
      <c r="E37" s="57"/>
      <c r="F37" s="57">
        <v>2000</v>
      </c>
      <c r="G37" s="57"/>
      <c r="H37" s="57">
        <v>1000</v>
      </c>
      <c r="I37" s="57"/>
      <c r="J37" s="57"/>
      <c r="K37" s="57">
        <v>2000</v>
      </c>
      <c r="L37" s="57"/>
      <c r="M37" s="57" t="s">
        <v>26</v>
      </c>
      <c r="N37" s="57"/>
    </row>
    <row r="38" spans="1:18">
      <c r="A38" s="57" t="s">
        <v>65</v>
      </c>
      <c r="B38" s="57">
        <v>6000</v>
      </c>
      <c r="C38" s="57"/>
      <c r="D38" s="57">
        <v>2000</v>
      </c>
      <c r="E38" s="57"/>
      <c r="F38" s="57">
        <v>1000</v>
      </c>
      <c r="G38" s="57"/>
      <c r="H38" s="57">
        <v>1000</v>
      </c>
      <c r="I38" s="57"/>
      <c r="J38" s="57"/>
      <c r="K38" s="57">
        <v>1000</v>
      </c>
      <c r="L38" s="57"/>
      <c r="M38" s="57">
        <v>1000</v>
      </c>
      <c r="N38" s="57"/>
    </row>
    <row r="39" spans="1:18">
      <c r="A39" s="57" t="s">
        <v>66</v>
      </c>
      <c r="B39" s="57">
        <v>0</v>
      </c>
      <c r="C39" s="57"/>
      <c r="D39" s="57"/>
      <c r="E39" s="57"/>
      <c r="F39" s="57"/>
      <c r="G39" s="57"/>
      <c r="H39" s="57">
        <v>0</v>
      </c>
      <c r="I39" s="57"/>
      <c r="J39" s="57" t="s">
        <v>26</v>
      </c>
      <c r="K39" s="57"/>
      <c r="L39" s="57"/>
      <c r="M39" s="57"/>
      <c r="N39" s="57"/>
    </row>
    <row r="40" spans="1:18">
      <c r="A40" s="53" t="s">
        <v>67</v>
      </c>
      <c r="B40" s="53">
        <v>0</v>
      </c>
      <c r="C40" s="53"/>
      <c r="D40" s="53" t="s">
        <v>26</v>
      </c>
      <c r="E40" s="53"/>
      <c r="F40" s="53" t="s">
        <v>26</v>
      </c>
      <c r="G40" s="53" t="s">
        <v>26</v>
      </c>
      <c r="H40" s="53"/>
      <c r="I40" s="53"/>
      <c r="J40" s="53" t="s">
        <v>26</v>
      </c>
      <c r="K40" s="53"/>
      <c r="L40" s="53" t="s">
        <v>26</v>
      </c>
      <c r="M40" s="53"/>
      <c r="N40" s="59"/>
    </row>
    <row r="41" spans="1:18" ht="15.75" thickBot="1">
      <c r="A41" s="60"/>
      <c r="B41" s="61" t="s">
        <v>26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8" ht="15.75" thickBot="1">
      <c r="A42" s="72" t="s">
        <v>39</v>
      </c>
      <c r="B42" s="62">
        <f>B5+B10+B20+B27+B31</f>
        <v>721853.8</v>
      </c>
      <c r="C42" s="62">
        <f>C31+C27+C20+C10+C5</f>
        <v>67277.899999999994</v>
      </c>
      <c r="D42" s="62">
        <f t="shared" ref="D42:N42" si="15">D5+D10+D20+D27+D31</f>
        <v>53277.9</v>
      </c>
      <c r="E42" s="62">
        <f t="shared" si="15"/>
        <v>46877.9</v>
      </c>
      <c r="F42" s="62">
        <f t="shared" si="15"/>
        <v>98195.9</v>
      </c>
      <c r="G42" s="62">
        <f t="shared" si="15"/>
        <v>60778.7</v>
      </c>
      <c r="H42" s="62">
        <f t="shared" si="15"/>
        <v>56277.9</v>
      </c>
      <c r="I42" s="62">
        <f t="shared" si="15"/>
        <v>45277.9</v>
      </c>
      <c r="J42" s="62">
        <f t="shared" si="15"/>
        <v>47777.9</v>
      </c>
      <c r="K42" s="62">
        <f t="shared" si="15"/>
        <v>87277.9</v>
      </c>
      <c r="L42" s="62">
        <f t="shared" si="15"/>
        <v>45277.9</v>
      </c>
      <c r="M42" s="62">
        <f t="shared" si="15"/>
        <v>46277.9</v>
      </c>
      <c r="N42" s="62">
        <f t="shared" si="15"/>
        <v>67278.100000000006</v>
      </c>
      <c r="O42" s="39" t="s">
        <v>26</v>
      </c>
      <c r="P42" s="39" t="s">
        <v>26</v>
      </c>
      <c r="Q42" s="38"/>
      <c r="R42" s="38" t="s">
        <v>26</v>
      </c>
    </row>
    <row r="44" spans="1:18">
      <c r="D44" s="75" t="s">
        <v>79</v>
      </c>
      <c r="E44" s="75"/>
      <c r="F44" s="75"/>
      <c r="G44" s="75"/>
      <c r="H44" s="75"/>
      <c r="I44" s="75"/>
      <c r="J44" s="75"/>
      <c r="K44" s="75"/>
      <c r="L44" s="75"/>
      <c r="M44" s="75"/>
    </row>
    <row r="45" spans="1:18">
      <c r="D45" s="75"/>
      <c r="E45" s="75"/>
      <c r="F45" s="75"/>
      <c r="G45" s="75"/>
      <c r="H45" s="75"/>
      <c r="I45" s="75"/>
      <c r="J45" s="75"/>
      <c r="K45" s="75"/>
      <c r="L45" s="75"/>
      <c r="M45" s="75"/>
    </row>
  </sheetData>
  <mergeCells count="3">
    <mergeCell ref="A3:N3"/>
    <mergeCell ref="A2:N2"/>
    <mergeCell ref="D44:M45"/>
  </mergeCells>
  <pageMargins left="0.70866141732283472" right="0.1574803149606299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краевые инвалиды и опека</vt:lpstr>
      <vt:lpstr>краевые воспит</vt:lpstr>
      <vt:lpstr>краевые АУП</vt:lpstr>
      <vt:lpstr>местный 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2020-12-07T03:13:32Z</cp:lastPrinted>
  <dcterms:created xsi:type="dcterms:W3CDTF">2020-11-16T02:44:11Z</dcterms:created>
  <dcterms:modified xsi:type="dcterms:W3CDTF">2020-12-10T03:27:53Z</dcterms:modified>
</cp:coreProperties>
</file>